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jessy_mendy_vnf_fr/Documents/Documents/0000 DIMOA/2026/2. Travaux compens ZH  Beaulieu/2. DCE/DCE V6 VF BCP/"/>
    </mc:Choice>
  </mc:AlternateContent>
  <xr:revisionPtr revIDLastSave="0" documentId="13_ncr:1_{CD503446-1B36-4036-9AEE-F43E69E8D489}" xr6:coauthVersionLast="47" xr6:coauthVersionMax="47" xr10:uidLastSave="{00000000-0000-0000-0000-000000000000}"/>
  <bookViews>
    <workbookView xWindow="-120" yWindow="-120" windowWidth="29040" windowHeight="15840" xr2:uid="{B9908F89-E546-4770-951B-953FE1CEB72B}"/>
  </bookViews>
  <sheets>
    <sheet name="Feuil1" sheetId="1" r:id="rId1"/>
  </sheets>
  <definedNames>
    <definedName name="_xlnm.Print_Area" localSheetId="0">Feuil1!$A$1:$G$35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13" i="1"/>
  <c r="F14" i="1"/>
  <c r="F15" i="1"/>
  <c r="F29" i="1" l="1"/>
  <c r="F27" i="1"/>
  <c r="F25" i="1"/>
  <c r="F24" i="1"/>
  <c r="F22" i="1"/>
  <c r="F21" i="1"/>
  <c r="F19" i="1"/>
  <c r="F18" i="1"/>
  <c r="F17" i="1"/>
  <c r="F11" i="1"/>
  <c r="F10" i="1"/>
  <c r="F9" i="1"/>
  <c r="F8" i="1"/>
  <c r="F7" i="1"/>
  <c r="F32" i="1" l="1"/>
  <c r="F33" i="1" s="1"/>
</calcChain>
</file>

<file path=xl/sharedStrings.xml><?xml version="1.0" encoding="utf-8"?>
<sst xmlns="http://schemas.openxmlformats.org/spreadsheetml/2006/main" count="77" uniqueCount="64">
  <si>
    <t>DQE Travaux de compensation zone humide relatifs au projet de reconstruction du barrage de Beaulieu</t>
  </si>
  <si>
    <t>N°de prix</t>
  </si>
  <si>
    <t>Désignation</t>
  </si>
  <si>
    <t>Unité</t>
  </si>
  <si>
    <t>Quantité</t>
  </si>
  <si>
    <t>PU (€ HT)</t>
  </si>
  <si>
    <t>FT</t>
  </si>
  <si>
    <t>Création d'une zone humide</t>
  </si>
  <si>
    <t>U</t>
  </si>
  <si>
    <t>m3</t>
  </si>
  <si>
    <t>Prix total (€ HT)</t>
  </si>
  <si>
    <t>Suppression des remblais jusqu'à la cote 60,4 m NGF</t>
  </si>
  <si>
    <t>Installation de chantier et repliement</t>
  </si>
  <si>
    <t>1</t>
  </si>
  <si>
    <t>2</t>
  </si>
  <si>
    <t>3</t>
  </si>
  <si>
    <t>3-1</t>
  </si>
  <si>
    <t>3-2</t>
  </si>
  <si>
    <t>3-3</t>
  </si>
  <si>
    <t>4</t>
  </si>
  <si>
    <t>4-1</t>
  </si>
  <si>
    <t>4-2</t>
  </si>
  <si>
    <t>5-1</t>
  </si>
  <si>
    <t>5</t>
  </si>
  <si>
    <t>5-2</t>
  </si>
  <si>
    <t>6</t>
  </si>
  <si>
    <t>Aménagement d'une pente douce sur le merlon côté zone humide restaurée</t>
  </si>
  <si>
    <t>Plantation de 220 d'arbustes sur le merlon</t>
  </si>
  <si>
    <t>Création de microtopographie</t>
  </si>
  <si>
    <t>2-1</t>
  </si>
  <si>
    <t>Sessions d'arrosage des arbustes plantés au 3-3 et 5-1</t>
  </si>
  <si>
    <t>Etudes d'éxécution, assurance qualité, gestion des déchets et sécurité</t>
  </si>
  <si>
    <t>DOE et levé topographique après travaux</t>
  </si>
  <si>
    <t>Organisation des travaux</t>
  </si>
  <si>
    <t>1-1</t>
  </si>
  <si>
    <t>1-2</t>
  </si>
  <si>
    <t>1-3</t>
  </si>
  <si>
    <t>Constats avant-après travaux et remise en état du site</t>
  </si>
  <si>
    <t>1-4</t>
  </si>
  <si>
    <t>6-1</t>
  </si>
  <si>
    <t>Conservation d'un merlon de protection</t>
  </si>
  <si>
    <t>7</t>
  </si>
  <si>
    <t>Terrassement des remblais et évacuation en zone de stockage</t>
  </si>
  <si>
    <r>
      <rPr>
        <sz val="10"/>
        <color theme="1"/>
        <rFont val="Arial"/>
        <family val="2"/>
      </rPr>
      <t>Fourniture et</t>
    </r>
    <r>
      <rPr>
        <sz val="10"/>
        <rFont val="Arial"/>
        <family val="2"/>
      </rPr>
      <t xml:space="preserve"> mise en place de géofilet sur le merlon</t>
    </r>
  </si>
  <si>
    <t>Apport et mise en œuvre de terre végétale</t>
  </si>
  <si>
    <t>m²</t>
  </si>
  <si>
    <t>TVA 20%</t>
  </si>
  <si>
    <t>Entretien des végétaux et plantations</t>
  </si>
  <si>
    <t>Reportage photographique</t>
  </si>
  <si>
    <t>Plantation d'une haie sur la zone nord</t>
  </si>
  <si>
    <t>Fourniture et mise en place d'un géofilet sur la zone nord</t>
  </si>
  <si>
    <t>Plantation de 80 arbustes de haute tige</t>
  </si>
  <si>
    <t>7-1</t>
  </si>
  <si>
    <t>Réalisation d'un reportage photographique</t>
  </si>
  <si>
    <t>1-5</t>
  </si>
  <si>
    <t>Localisation des reseaux</t>
  </si>
  <si>
    <t>2-2</t>
  </si>
  <si>
    <t>Terrassement des remblais et utilisation pour la fiabilisation des chemin d'accès</t>
  </si>
  <si>
    <t>2-3</t>
  </si>
  <si>
    <t>Suppression et évacuation des remblais en ISDI</t>
  </si>
  <si>
    <t>Version 5 - Février 2026</t>
  </si>
  <si>
    <t>Solution de BASE</t>
  </si>
  <si>
    <t>Montant retenu pour l’analyse des offres € HT (sol. BASE)</t>
  </si>
  <si>
    <t>Montant retenu pour l’analyse des offres TTC (sol. 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</si>
</sst>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_-* #,##0\ _F_-;\-* #,##0\ _F_-;_-* &quot;-&quot;??\ _F_-;_-@_-"/>
    <numFmt numFmtId="166" formatCode="#,##0.00\ [$€-40C];[Red]\-#,##0.00\ [$€-40C]"/>
    <numFmt numFmtId="167" formatCode="#,##0.00\ &quot;€&quot;"/>
  </numFmts>
  <fonts count="11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sz val="8"/>
      <name val="Aptos Narrow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2" borderId="4" xfId="1" applyFont="1" applyFill="1" applyBorder="1" applyAlignment="1">
      <alignment vertical="center"/>
    </xf>
    <xf numFmtId="0" fontId="2" fillId="2" borderId="6" xfId="1" applyFont="1" applyFill="1" applyBorder="1"/>
    <xf numFmtId="0" fontId="2" fillId="2" borderId="7" xfId="1" applyFont="1" applyFill="1" applyBorder="1"/>
    <xf numFmtId="0" fontId="2" fillId="2" borderId="8" xfId="1" applyFont="1" applyFill="1" applyBorder="1"/>
    <xf numFmtId="4" fontId="1" fillId="2" borderId="9" xfId="1" quotePrefix="1" applyNumberForma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/>
    </xf>
    <xf numFmtId="0" fontId="2" fillId="0" borderId="16" xfId="1" applyFont="1" applyBorder="1" applyAlignment="1">
      <alignment horizontal="center" vertical="center" wrapText="1"/>
    </xf>
    <xf numFmtId="165" fontId="2" fillId="0" borderId="16" xfId="2" applyNumberFormat="1" applyFont="1" applyBorder="1" applyAlignment="1">
      <alignment horizontal="center" vertical="center" wrapText="1"/>
    </xf>
    <xf numFmtId="164" fontId="2" fillId="0" borderId="16" xfId="2" quotePrefix="1" applyFont="1" applyBorder="1" applyAlignment="1">
      <alignment horizontal="center" vertical="center" wrapText="1"/>
    </xf>
    <xf numFmtId="164" fontId="2" fillId="0" borderId="17" xfId="2" quotePrefix="1" applyFont="1" applyBorder="1" applyAlignment="1">
      <alignment horizontal="center" vertical="center" wrapText="1"/>
    </xf>
    <xf numFmtId="4" fontId="1" fillId="2" borderId="9" xfId="1" quotePrefix="1" applyNumberFormat="1" applyFill="1" applyBorder="1" applyAlignment="1">
      <alignment horizontal="left" vertical="center" wrapText="1"/>
    </xf>
    <xf numFmtId="4" fontId="1" fillId="2" borderId="21" xfId="1" quotePrefix="1" applyNumberFormat="1" applyFill="1" applyBorder="1" applyAlignment="1">
      <alignment horizontal="left" vertical="center" wrapText="1"/>
    </xf>
    <xf numFmtId="4" fontId="1" fillId="2" borderId="21" xfId="1" quotePrefix="1" applyNumberFormat="1" applyFill="1" applyBorder="1" applyAlignment="1">
      <alignment horizontal="center" vertical="center" wrapText="1"/>
    </xf>
    <xf numFmtId="49" fontId="5" fillId="0" borderId="18" xfId="0" applyNumberFormat="1" applyFont="1" applyBorder="1"/>
    <xf numFmtId="49" fontId="5" fillId="0" borderId="13" xfId="0" applyNumberFormat="1" applyFont="1" applyBorder="1"/>
    <xf numFmtId="4" fontId="1" fillId="2" borderId="9" xfId="1" quotePrefix="1" applyNumberFormat="1" applyFont="1" applyFill="1" applyBorder="1" applyAlignment="1">
      <alignment horizontal="left" vertical="center" wrapText="1"/>
    </xf>
    <xf numFmtId="0" fontId="0" fillId="2" borderId="0" xfId="0" applyFill="1"/>
    <xf numFmtId="4" fontId="8" fillId="2" borderId="9" xfId="1" quotePrefix="1" applyNumberFormat="1" applyFont="1" applyFill="1" applyBorder="1" applyAlignment="1">
      <alignment horizontal="left" vertical="center" wrapText="1"/>
    </xf>
    <xf numFmtId="49" fontId="0" fillId="2" borderId="13" xfId="0" applyNumberFormat="1" applyFill="1" applyBorder="1" applyAlignment="1">
      <alignment horizontal="center"/>
    </xf>
    <xf numFmtId="49" fontId="5" fillId="2" borderId="13" xfId="0" applyNumberFormat="1" applyFont="1" applyFill="1" applyBorder="1" applyAlignment="1">
      <alignment horizontal="left"/>
    </xf>
    <xf numFmtId="4" fontId="1" fillId="2" borderId="19" xfId="1" quotePrefix="1" applyNumberFormat="1" applyFill="1" applyBorder="1" applyAlignment="1">
      <alignment horizontal="left" vertical="center" wrapText="1"/>
    </xf>
    <xf numFmtId="4" fontId="1" fillId="2" borderId="11" xfId="1" quotePrefix="1" applyNumberFormat="1" applyFill="1" applyBorder="1" applyAlignment="1">
      <alignment horizontal="center" vertical="center" wrapText="1"/>
    </xf>
    <xf numFmtId="167" fontId="1" fillId="2" borderId="21" xfId="1" quotePrefix="1" applyNumberFormat="1" applyFill="1" applyBorder="1" applyAlignment="1">
      <alignment horizontal="center" vertical="center" wrapText="1"/>
    </xf>
    <xf numFmtId="167" fontId="1" fillId="2" borderId="9" xfId="1" quotePrefix="1" applyNumberFormat="1" applyFill="1" applyBorder="1" applyAlignment="1">
      <alignment horizontal="center" vertical="center" wrapText="1"/>
    </xf>
    <xf numFmtId="167" fontId="1" fillId="2" borderId="20" xfId="1" quotePrefix="1" applyNumberFormat="1" applyFill="1" applyBorder="1" applyAlignment="1">
      <alignment horizontal="center" vertical="center" wrapText="1"/>
    </xf>
    <xf numFmtId="167" fontId="1" fillId="2" borderId="14" xfId="1" quotePrefix="1" applyNumberFormat="1" applyFill="1" applyBorder="1" applyAlignment="1">
      <alignment horizontal="center" vertical="center" wrapText="1"/>
    </xf>
    <xf numFmtId="166" fontId="9" fillId="2" borderId="3" xfId="1" applyNumberFormat="1" applyFont="1" applyFill="1" applyBorder="1" applyAlignment="1">
      <alignment horizontal="center" vertical="center"/>
    </xf>
    <xf numFmtId="166" fontId="3" fillId="2" borderId="5" xfId="1" applyNumberFormat="1" applyFont="1" applyFill="1" applyBorder="1" applyAlignment="1">
      <alignment horizontal="center" vertical="center"/>
    </xf>
    <xf numFmtId="166" fontId="9" fillId="2" borderId="8" xfId="1" applyNumberFormat="1" applyFont="1" applyFill="1" applyBorder="1" applyAlignment="1">
      <alignment horizontal="center" vertical="center"/>
    </xf>
    <xf numFmtId="20" fontId="0" fillId="0" borderId="0" xfId="0" applyNumberFormat="1"/>
    <xf numFmtId="4" fontId="1" fillId="2" borderId="25" xfId="1" quotePrefix="1" applyNumberFormat="1" applyFill="1" applyBorder="1" applyAlignment="1">
      <alignment horizontal="left" vertical="center" wrapText="1"/>
    </xf>
    <xf numFmtId="4" fontId="1" fillId="2" borderId="25" xfId="1" quotePrefix="1" applyNumberFormat="1" applyFill="1" applyBorder="1" applyAlignment="1">
      <alignment horizontal="center" vertical="center" wrapText="1"/>
    </xf>
    <xf numFmtId="4" fontId="1" fillId="2" borderId="9" xfId="1" quotePrefix="1" applyNumberFormat="1" applyFill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/>
    </xf>
    <xf numFmtId="4" fontId="1" fillId="2" borderId="9" xfId="1" quotePrefix="1" applyNumberFormat="1" applyFill="1" applyBorder="1" applyAlignment="1">
      <alignment horizontal="left" vertical="center" wrapText="1"/>
    </xf>
    <xf numFmtId="167" fontId="1" fillId="2" borderId="9" xfId="1" quotePrefix="1" applyNumberFormat="1" applyFill="1" applyBorder="1" applyAlignment="1">
      <alignment horizontal="center" vertical="center" wrapText="1"/>
    </xf>
    <xf numFmtId="167" fontId="1" fillId="2" borderId="14" xfId="1" quotePrefix="1" applyNumberFormat="1" applyFill="1" applyBorder="1" applyAlignment="1">
      <alignment horizontal="center" vertical="center" wrapText="1"/>
    </xf>
    <xf numFmtId="167" fontId="1" fillId="2" borderId="25" xfId="1" quotePrefix="1" applyNumberForma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/>
    </xf>
    <xf numFmtId="0" fontId="9" fillId="2" borderId="2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9" fillId="2" borderId="6" xfId="1" applyFont="1" applyFill="1" applyBorder="1" applyAlignment="1">
      <alignment horizontal="left" vertical="center"/>
    </xf>
    <xf numFmtId="0" fontId="9" fillId="2" borderId="7" xfId="1" applyFont="1" applyFill="1" applyBorder="1" applyAlignment="1">
      <alignment horizontal="left" vertical="center"/>
    </xf>
    <xf numFmtId="4" fontId="6" fillId="2" borderId="10" xfId="1" quotePrefix="1" applyNumberFormat="1" applyFont="1" applyFill="1" applyBorder="1" applyAlignment="1">
      <alignment horizontal="left" vertical="center" wrapText="1"/>
    </xf>
    <xf numFmtId="4" fontId="6" fillId="2" borderId="11" xfId="1" quotePrefix="1" applyNumberFormat="1" applyFont="1" applyFill="1" applyBorder="1" applyAlignment="1">
      <alignment horizontal="left" vertical="center" wrapText="1"/>
    </xf>
    <xf numFmtId="4" fontId="6" fillId="2" borderId="15" xfId="1" quotePrefix="1" applyNumberFormat="1" applyFont="1" applyFill="1" applyBorder="1" applyAlignment="1">
      <alignment horizontal="left" vertical="center" wrapText="1"/>
    </xf>
    <xf numFmtId="4" fontId="6" fillId="2" borderId="22" xfId="1" quotePrefix="1" applyNumberFormat="1" applyFont="1" applyFill="1" applyBorder="1" applyAlignment="1">
      <alignment horizontal="left" vertical="center" wrapText="1"/>
    </xf>
    <xf numFmtId="4" fontId="6" fillId="2" borderId="23" xfId="1" quotePrefix="1" applyNumberFormat="1" applyFont="1" applyFill="1" applyBorder="1" applyAlignment="1">
      <alignment horizontal="left" vertical="center" wrapText="1"/>
    </xf>
    <xf numFmtId="4" fontId="6" fillId="2" borderId="24" xfId="1" quotePrefix="1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3" fillId="2" borderId="5" xfId="1" applyFont="1" applyFill="1" applyBorder="1" applyAlignment="1">
      <alignment horizontal="center"/>
    </xf>
    <xf numFmtId="4" fontId="6" fillId="2" borderId="19" xfId="1" quotePrefix="1" applyNumberFormat="1" applyFont="1" applyFill="1" applyBorder="1" applyAlignment="1">
      <alignment horizontal="left" vertical="center" wrapText="1"/>
    </xf>
    <xf numFmtId="4" fontId="6" fillId="2" borderId="26" xfId="1" quotePrefix="1" applyNumberFormat="1" applyFont="1" applyFill="1" applyBorder="1" applyAlignment="1">
      <alignment horizontal="left" vertical="center" wrapText="1"/>
    </xf>
    <xf numFmtId="4" fontId="6" fillId="2" borderId="27" xfId="1" quotePrefix="1" applyNumberFormat="1" applyFont="1" applyFill="1" applyBorder="1" applyAlignment="1">
      <alignment horizontal="left" vertical="center" wrapText="1"/>
    </xf>
    <xf numFmtId="0" fontId="10" fillId="2" borderId="0" xfId="1" applyFont="1" applyFill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</cellXfs>
  <cellStyles count="4">
    <cellStyle name="Milliers 2" xfId="2" xr:uid="{65F93D77-3A62-48FC-89BE-783D0466D71B}"/>
    <cellStyle name="Normal" xfId="0" builtinId="0"/>
    <cellStyle name="Normal 2" xfId="1" xr:uid="{C5E2B998-9208-44AB-B59A-3DD22EA9AFF3}"/>
    <cellStyle name="Pourcentage 2" xfId="3" xr:uid="{00F1D6E2-CDA9-4883-A297-0F7E811486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14EA1-876D-49BF-8CBF-ED0B4D40BF12}">
  <dimension ref="A1:H33"/>
  <sheetViews>
    <sheetView tabSelected="1" view="pageBreakPreview" topLeftCell="B1" zoomScaleNormal="100" zoomScaleSheetLayoutView="100" workbookViewId="0">
      <selection activeCell="B2" sqref="B2:F2"/>
    </sheetView>
  </sheetViews>
  <sheetFormatPr baseColWidth="10" defaultRowHeight="15" x14ac:dyDescent="0.25"/>
  <cols>
    <col min="1" max="1" width="9.5703125" customWidth="1"/>
    <col min="2" max="2" width="76.28515625" customWidth="1"/>
    <col min="3" max="3" width="13" customWidth="1"/>
    <col min="4" max="4" width="19.28515625" customWidth="1"/>
    <col min="5" max="5" width="28.85546875" customWidth="1"/>
    <col min="6" max="6" width="21.7109375" customWidth="1"/>
    <col min="7" max="7" width="5.42578125" customWidth="1"/>
    <col min="8" max="8" width="55" customWidth="1"/>
    <col min="9" max="9" width="31.28515625" customWidth="1"/>
  </cols>
  <sheetData>
    <row r="1" spans="1:7" ht="18" x14ac:dyDescent="0.25">
      <c r="A1" s="52" t="s">
        <v>0</v>
      </c>
      <c r="B1" s="53"/>
      <c r="C1" s="53"/>
      <c r="D1" s="53"/>
      <c r="E1" s="53"/>
      <c r="F1" s="54"/>
    </row>
    <row r="2" spans="1:7" x14ac:dyDescent="0.25">
      <c r="A2" s="1"/>
      <c r="B2" s="61" t="s">
        <v>61</v>
      </c>
      <c r="C2" s="61"/>
      <c r="D2" s="61"/>
      <c r="E2" s="61"/>
      <c r="F2" s="62"/>
    </row>
    <row r="3" spans="1:7" x14ac:dyDescent="0.25">
      <c r="A3" s="55" t="s">
        <v>60</v>
      </c>
      <c r="B3" s="56"/>
      <c r="C3" s="56"/>
      <c r="D3" s="56"/>
      <c r="E3" s="56"/>
      <c r="F3" s="57"/>
    </row>
    <row r="4" spans="1:7" ht="15.75" thickBot="1" x14ac:dyDescent="0.3">
      <c r="A4" s="2"/>
      <c r="B4" s="3"/>
      <c r="C4" s="3"/>
      <c r="D4" s="3"/>
      <c r="E4" s="3"/>
      <c r="F4" s="4"/>
    </row>
    <row r="5" spans="1:7" ht="15.75" thickBot="1" x14ac:dyDescent="0.3">
      <c r="A5" s="6" t="s">
        <v>1</v>
      </c>
      <c r="B5" s="8" t="s">
        <v>2</v>
      </c>
      <c r="C5" s="8" t="s">
        <v>3</v>
      </c>
      <c r="D5" s="9" t="s">
        <v>4</v>
      </c>
      <c r="E5" s="10" t="s">
        <v>5</v>
      </c>
      <c r="F5" s="11" t="s">
        <v>10</v>
      </c>
    </row>
    <row r="6" spans="1:7" x14ac:dyDescent="0.25">
      <c r="A6" s="15" t="s">
        <v>13</v>
      </c>
      <c r="B6" s="49" t="s">
        <v>33</v>
      </c>
      <c r="C6" s="50"/>
      <c r="D6" s="50"/>
      <c r="E6" s="50"/>
      <c r="F6" s="51"/>
    </row>
    <row r="7" spans="1:7" x14ac:dyDescent="0.25">
      <c r="A7" s="7" t="s">
        <v>34</v>
      </c>
      <c r="B7" s="13" t="s">
        <v>12</v>
      </c>
      <c r="C7" s="14" t="s">
        <v>6</v>
      </c>
      <c r="D7" s="14">
        <v>1</v>
      </c>
      <c r="E7" s="24"/>
      <c r="F7" s="26">
        <f>E7*D7</f>
        <v>0</v>
      </c>
    </row>
    <row r="8" spans="1:7" x14ac:dyDescent="0.25">
      <c r="A8" s="20" t="s">
        <v>35</v>
      </c>
      <c r="B8" s="22" t="s">
        <v>31</v>
      </c>
      <c r="C8" s="5" t="s">
        <v>6</v>
      </c>
      <c r="D8" s="5">
        <v>1</v>
      </c>
      <c r="E8" s="25"/>
      <c r="F8" s="27">
        <f>D8*E8</f>
        <v>0</v>
      </c>
    </row>
    <row r="9" spans="1:7" x14ac:dyDescent="0.25">
      <c r="A9" s="20" t="s">
        <v>36</v>
      </c>
      <c r="B9" s="22" t="s">
        <v>32</v>
      </c>
      <c r="C9" s="5" t="s">
        <v>6</v>
      </c>
      <c r="D9" s="5">
        <v>1</v>
      </c>
      <c r="E9" s="25"/>
      <c r="F9" s="27">
        <f>D9*E9</f>
        <v>0</v>
      </c>
    </row>
    <row r="10" spans="1:7" x14ac:dyDescent="0.25">
      <c r="A10" s="20" t="s">
        <v>38</v>
      </c>
      <c r="B10" s="22" t="s">
        <v>37</v>
      </c>
      <c r="C10" s="5" t="s">
        <v>6</v>
      </c>
      <c r="D10" s="5">
        <v>1</v>
      </c>
      <c r="E10" s="25"/>
      <c r="F10" s="27">
        <f>D10*E10</f>
        <v>0</v>
      </c>
    </row>
    <row r="11" spans="1:7" x14ac:dyDescent="0.25">
      <c r="A11" s="20" t="s">
        <v>54</v>
      </c>
      <c r="B11" s="22" t="s">
        <v>55</v>
      </c>
      <c r="C11" s="5" t="s">
        <v>6</v>
      </c>
      <c r="D11" s="23">
        <v>1</v>
      </c>
      <c r="E11" s="25"/>
      <c r="F11" s="27">
        <f>D11*E11</f>
        <v>0</v>
      </c>
    </row>
    <row r="12" spans="1:7" x14ac:dyDescent="0.25">
      <c r="A12" s="16" t="s">
        <v>14</v>
      </c>
      <c r="B12" s="46" t="s">
        <v>11</v>
      </c>
      <c r="C12" s="47"/>
      <c r="D12" s="47"/>
      <c r="E12" s="47"/>
      <c r="F12" s="48"/>
    </row>
    <row r="13" spans="1:7" x14ac:dyDescent="0.25">
      <c r="A13" s="7" t="s">
        <v>29</v>
      </c>
      <c r="B13" s="12" t="s">
        <v>42</v>
      </c>
      <c r="C13" s="5" t="s">
        <v>9</v>
      </c>
      <c r="D13" s="5">
        <v>3000</v>
      </c>
      <c r="E13" s="25"/>
      <c r="F13" s="27">
        <f>D13*E13</f>
        <v>0</v>
      </c>
      <c r="G13" s="18"/>
    </row>
    <row r="14" spans="1:7" x14ac:dyDescent="0.25">
      <c r="A14" s="7" t="s">
        <v>56</v>
      </c>
      <c r="B14" s="32" t="s">
        <v>57</v>
      </c>
      <c r="C14" s="33" t="s">
        <v>9</v>
      </c>
      <c r="D14" s="33">
        <v>1000</v>
      </c>
      <c r="E14" s="39"/>
      <c r="F14" s="38">
        <f>D14*E14</f>
        <v>0</v>
      </c>
      <c r="G14" s="18"/>
    </row>
    <row r="15" spans="1:7" x14ac:dyDescent="0.25">
      <c r="A15" s="35" t="s">
        <v>58</v>
      </c>
      <c r="B15" s="36" t="s">
        <v>59</v>
      </c>
      <c r="C15" s="34" t="s">
        <v>9</v>
      </c>
      <c r="D15" s="34">
        <v>0</v>
      </c>
      <c r="E15" s="37"/>
      <c r="F15" s="38">
        <f>D15*E15</f>
        <v>0</v>
      </c>
      <c r="G15" s="18"/>
    </row>
    <row r="16" spans="1:7" x14ac:dyDescent="0.25">
      <c r="A16" s="16" t="s">
        <v>15</v>
      </c>
      <c r="B16" s="58" t="s">
        <v>40</v>
      </c>
      <c r="C16" s="59"/>
      <c r="D16" s="59"/>
      <c r="E16" s="59"/>
      <c r="F16" s="60"/>
    </row>
    <row r="17" spans="1:8" x14ac:dyDescent="0.25">
      <c r="A17" s="7" t="s">
        <v>16</v>
      </c>
      <c r="B17" s="12" t="s">
        <v>26</v>
      </c>
      <c r="C17" s="5" t="s">
        <v>6</v>
      </c>
      <c r="D17" s="5">
        <v>1</v>
      </c>
      <c r="E17" s="25"/>
      <c r="F17" s="27">
        <f>E17*D17</f>
        <v>0</v>
      </c>
    </row>
    <row r="18" spans="1:8" x14ac:dyDescent="0.25">
      <c r="A18" s="7" t="s">
        <v>17</v>
      </c>
      <c r="B18" s="12" t="s">
        <v>43</v>
      </c>
      <c r="C18" s="5" t="s">
        <v>45</v>
      </c>
      <c r="D18" s="5">
        <v>250</v>
      </c>
      <c r="E18" s="25"/>
      <c r="F18" s="27">
        <f>E18*D18</f>
        <v>0</v>
      </c>
    </row>
    <row r="19" spans="1:8" x14ac:dyDescent="0.25">
      <c r="A19" s="7" t="s">
        <v>18</v>
      </c>
      <c r="B19" s="12" t="s">
        <v>27</v>
      </c>
      <c r="C19" s="5" t="s">
        <v>6</v>
      </c>
      <c r="D19" s="5">
        <v>1</v>
      </c>
      <c r="E19" s="25"/>
      <c r="F19" s="27">
        <f>E19*D19</f>
        <v>0</v>
      </c>
    </row>
    <row r="20" spans="1:8" x14ac:dyDescent="0.25">
      <c r="A20" s="16" t="s">
        <v>19</v>
      </c>
      <c r="B20" s="46" t="s">
        <v>7</v>
      </c>
      <c r="C20" s="47"/>
      <c r="D20" s="47"/>
      <c r="E20" s="47"/>
      <c r="F20" s="48"/>
    </row>
    <row r="21" spans="1:8" x14ac:dyDescent="0.25">
      <c r="A21" s="7" t="s">
        <v>20</v>
      </c>
      <c r="B21" s="19" t="s">
        <v>44</v>
      </c>
      <c r="C21" s="5" t="s">
        <v>9</v>
      </c>
      <c r="D21" s="5">
        <v>1070</v>
      </c>
      <c r="E21" s="25"/>
      <c r="F21" s="27">
        <f>E21*D21</f>
        <v>0</v>
      </c>
    </row>
    <row r="22" spans="1:8" x14ac:dyDescent="0.25">
      <c r="A22" s="7" t="s">
        <v>21</v>
      </c>
      <c r="B22" s="12" t="s">
        <v>28</v>
      </c>
      <c r="C22" s="5" t="s">
        <v>6</v>
      </c>
      <c r="D22" s="5">
        <v>1</v>
      </c>
      <c r="E22" s="25"/>
      <c r="F22" s="27">
        <f>E22*D22</f>
        <v>0</v>
      </c>
    </row>
    <row r="23" spans="1:8" x14ac:dyDescent="0.25">
      <c r="A23" s="16" t="s">
        <v>23</v>
      </c>
      <c r="B23" s="46" t="s">
        <v>49</v>
      </c>
      <c r="C23" s="47"/>
      <c r="D23" s="47"/>
      <c r="E23" s="47"/>
      <c r="F23" s="48"/>
    </row>
    <row r="24" spans="1:8" x14ac:dyDescent="0.25">
      <c r="A24" s="7" t="s">
        <v>22</v>
      </c>
      <c r="B24" s="12" t="s">
        <v>51</v>
      </c>
      <c r="C24" s="5" t="s">
        <v>6</v>
      </c>
      <c r="D24" s="5">
        <v>1</v>
      </c>
      <c r="E24" s="25"/>
      <c r="F24" s="27">
        <f>E24*D24</f>
        <v>0</v>
      </c>
    </row>
    <row r="25" spans="1:8" x14ac:dyDescent="0.25">
      <c r="A25" s="7" t="s">
        <v>24</v>
      </c>
      <c r="B25" s="19" t="s">
        <v>50</v>
      </c>
      <c r="C25" s="5" t="s">
        <v>45</v>
      </c>
      <c r="D25" s="5">
        <v>20</v>
      </c>
      <c r="E25" s="25"/>
      <c r="F25" s="27">
        <f>E25*D25</f>
        <v>0</v>
      </c>
    </row>
    <row r="26" spans="1:8" x14ac:dyDescent="0.25">
      <c r="A26" s="21" t="s">
        <v>25</v>
      </c>
      <c r="B26" s="46" t="s">
        <v>47</v>
      </c>
      <c r="C26" s="47"/>
      <c r="D26" s="47"/>
      <c r="E26" s="47"/>
      <c r="F26" s="48"/>
      <c r="H26" s="31"/>
    </row>
    <row r="27" spans="1:8" x14ac:dyDescent="0.25">
      <c r="A27" s="7" t="s">
        <v>39</v>
      </c>
      <c r="B27" s="17" t="s">
        <v>30</v>
      </c>
      <c r="C27" s="5" t="s">
        <v>8</v>
      </c>
      <c r="D27" s="5">
        <v>5</v>
      </c>
      <c r="E27" s="25"/>
      <c r="F27" s="27">
        <f>E27*D27</f>
        <v>0</v>
      </c>
    </row>
    <row r="28" spans="1:8" x14ac:dyDescent="0.25">
      <c r="A28" s="21" t="s">
        <v>41</v>
      </c>
      <c r="B28" s="46" t="s">
        <v>48</v>
      </c>
      <c r="C28" s="47"/>
      <c r="D28" s="47"/>
      <c r="E28" s="47"/>
      <c r="F28" s="48"/>
    </row>
    <row r="29" spans="1:8" x14ac:dyDescent="0.25">
      <c r="A29" s="7" t="s">
        <v>52</v>
      </c>
      <c r="B29" s="17" t="s">
        <v>53</v>
      </c>
      <c r="C29" s="5" t="s">
        <v>6</v>
      </c>
      <c r="D29" s="5">
        <v>1</v>
      </c>
      <c r="E29" s="25"/>
      <c r="F29" s="27">
        <f>E29*D29</f>
        <v>0</v>
      </c>
    </row>
    <row r="30" spans="1:8" ht="15.75" thickBot="1" x14ac:dyDescent="0.3"/>
    <row r="31" spans="1:8" x14ac:dyDescent="0.25">
      <c r="C31" s="40" t="s">
        <v>62</v>
      </c>
      <c r="D31" s="41"/>
      <c r="E31" s="41"/>
      <c r="F31" s="28">
        <f>SUM(F7:F11)+SUM(F13:F15)+SUM(F17:F19)+SUM(F21:F22)+SUM(F24:F25)+F27+F29</f>
        <v>0</v>
      </c>
    </row>
    <row r="32" spans="1:8" x14ac:dyDescent="0.25">
      <c r="C32" s="42" t="s">
        <v>46</v>
      </c>
      <c r="D32" s="43"/>
      <c r="E32" s="43"/>
      <c r="F32" s="29">
        <f>F31*0.2</f>
        <v>0</v>
      </c>
    </row>
    <row r="33" spans="3:6" ht="15.75" thickBot="1" x14ac:dyDescent="0.3">
      <c r="C33" s="44" t="s">
        <v>63</v>
      </c>
      <c r="D33" s="45"/>
      <c r="E33" s="45"/>
      <c r="F33" s="30">
        <f>F31+F32</f>
        <v>0</v>
      </c>
    </row>
  </sheetData>
  <mergeCells count="13">
    <mergeCell ref="B6:F6"/>
    <mergeCell ref="B26:F26"/>
    <mergeCell ref="A1:F1"/>
    <mergeCell ref="A3:F3"/>
    <mergeCell ref="B12:F12"/>
    <mergeCell ref="B16:F16"/>
    <mergeCell ref="B20:F20"/>
    <mergeCell ref="B2:F2"/>
    <mergeCell ref="C31:E31"/>
    <mergeCell ref="C32:E32"/>
    <mergeCell ref="C33:E33"/>
    <mergeCell ref="B28:F28"/>
    <mergeCell ref="B23:F23"/>
  </mergeCells>
  <phoneticPr fontId="7" type="noConversion"/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VERSEIL Rémi</dc:creator>
  <cp:lastModifiedBy>MENDY Jessy, VNF/DT Bassin de la Seine/SG/BCP</cp:lastModifiedBy>
  <cp:lastPrinted>2026-01-16T08:30:25Z</cp:lastPrinted>
  <dcterms:created xsi:type="dcterms:W3CDTF">2025-12-02T13:16:59Z</dcterms:created>
  <dcterms:modified xsi:type="dcterms:W3CDTF">2026-02-19T17:31:50Z</dcterms:modified>
</cp:coreProperties>
</file>